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ogsdon\Desktop\"/>
    </mc:Choice>
  </mc:AlternateContent>
  <bookViews>
    <workbookView xWindow="0" yWindow="0" windowWidth="17550" windowHeight="126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10" i="1"/>
  <c r="D17" i="1"/>
  <c r="C15" i="1"/>
  <c r="C14" i="1"/>
  <c r="C9" i="1"/>
  <c r="C8" i="1"/>
  <c r="C7" i="1"/>
  <c r="D22" i="1" l="1"/>
  <c r="D23" i="1" l="1"/>
  <c r="D24" i="1" s="1"/>
</calcChain>
</file>

<file path=xl/sharedStrings.xml><?xml version="1.0" encoding="utf-8"?>
<sst xmlns="http://schemas.openxmlformats.org/spreadsheetml/2006/main" count="27" uniqueCount="24">
  <si>
    <t>Category</t>
  </si>
  <si>
    <t>Computation</t>
  </si>
  <si>
    <t>Line Item Amount</t>
  </si>
  <si>
    <t>Category Totals</t>
  </si>
  <si>
    <t>Consultant</t>
  </si>
  <si>
    <t>Total Direct Costs</t>
  </si>
  <si>
    <t>Indirect Costs</t>
  </si>
  <si>
    <t>29% of Direct Costs</t>
  </si>
  <si>
    <t>Total Costs</t>
  </si>
  <si>
    <t xml:space="preserve">Interstate Compact Law </t>
  </si>
  <si>
    <t>State Technical Assistance</t>
  </si>
  <si>
    <t>Staff Hotel</t>
  </si>
  <si>
    <t xml:space="preserve">1 staff x $250 x 20 nights </t>
  </si>
  <si>
    <t>Staff Meals and Per Diem</t>
  </si>
  <si>
    <t>1 staff x $65 x 20 days</t>
  </si>
  <si>
    <t>Staff Travel</t>
  </si>
  <si>
    <t>1 staff x 600 airfare</t>
  </si>
  <si>
    <t>REPLICA Commission Meetings</t>
  </si>
  <si>
    <t>10 State Visits</t>
  </si>
  <si>
    <t>2 Commission Meetings</t>
  </si>
  <si>
    <t>1 staff x $250 x 2 nights</t>
  </si>
  <si>
    <t>1 staff x $65 x 2 days</t>
  </si>
  <si>
    <t>1 staff x $600</t>
  </si>
  <si>
    <t>420 hours x $125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</si>
</sst>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D23" sqref="D23"/>
    </sheetView>
  </sheetViews>
  <sheetFormatPr defaultRowHeight="15" x14ac:dyDescent="0.25"/>
  <cols>
    <col min="1" max="1" width="32.5703125" style="1" bestFit="1" customWidth="1"/>
    <col min="2" max="2" width="24.42578125" style="1" customWidth="1"/>
    <col min="3" max="3" width="17" style="1" bestFit="1" customWidth="1"/>
    <col min="4" max="4" width="18.7109375" style="1" customWidth="1"/>
    <col min="5" max="16384" width="9.140625" style="1"/>
  </cols>
  <sheetData>
    <row r="1" spans="1:4" s="2" customFormat="1" ht="15.75" thickBot="1" x14ac:dyDescent="0.3">
      <c r="A1" s="11" t="s">
        <v>0</v>
      </c>
      <c r="B1" s="12" t="s">
        <v>1</v>
      </c>
      <c r="C1" s="12" t="s">
        <v>2</v>
      </c>
      <c r="D1" s="13" t="s">
        <v>3</v>
      </c>
    </row>
    <row r="2" spans="1:4" x14ac:dyDescent="0.25">
      <c r="A2" s="9" t="s">
        <v>4</v>
      </c>
      <c r="B2" s="10"/>
      <c r="C2" s="20"/>
      <c r="D2" s="21"/>
    </row>
    <row r="3" spans="1:4" x14ac:dyDescent="0.25">
      <c r="A3" s="5" t="s">
        <v>9</v>
      </c>
      <c r="B3" s="4" t="s">
        <v>23</v>
      </c>
      <c r="C3" s="22"/>
      <c r="D3" s="6"/>
    </row>
    <row r="4" spans="1:4" x14ac:dyDescent="0.25">
      <c r="A4" s="5"/>
      <c r="B4" s="4"/>
      <c r="C4" s="22"/>
      <c r="D4" s="6">
        <f>(420*125)</f>
        <v>52500</v>
      </c>
    </row>
    <row r="5" spans="1:4" x14ac:dyDescent="0.25">
      <c r="A5" s="5"/>
      <c r="B5" s="4"/>
      <c r="C5" s="22"/>
      <c r="D5" s="6"/>
    </row>
    <row r="6" spans="1:4" x14ac:dyDescent="0.25">
      <c r="A6" s="14" t="s">
        <v>10</v>
      </c>
      <c r="B6" s="15" t="s">
        <v>18</v>
      </c>
      <c r="C6" s="22"/>
      <c r="D6" s="6"/>
    </row>
    <row r="7" spans="1:4" x14ac:dyDescent="0.25">
      <c r="A7" s="16" t="s">
        <v>11</v>
      </c>
      <c r="B7" s="17" t="s">
        <v>12</v>
      </c>
      <c r="C7" s="22">
        <f>(20*250)</f>
        <v>5000</v>
      </c>
      <c r="D7" s="6"/>
    </row>
    <row r="8" spans="1:4" x14ac:dyDescent="0.25">
      <c r="A8" s="16" t="s">
        <v>13</v>
      </c>
      <c r="B8" s="17" t="s">
        <v>14</v>
      </c>
      <c r="C8" s="22">
        <f>(65*20)</f>
        <v>1300</v>
      </c>
      <c r="D8" s="6"/>
    </row>
    <row r="9" spans="1:4" x14ac:dyDescent="0.25">
      <c r="A9" s="16" t="s">
        <v>15</v>
      </c>
      <c r="B9" s="17" t="s">
        <v>16</v>
      </c>
      <c r="C9" s="22">
        <f>(10*600)</f>
        <v>6000</v>
      </c>
      <c r="D9" s="6"/>
    </row>
    <row r="10" spans="1:4" x14ac:dyDescent="0.25">
      <c r="A10" s="16"/>
      <c r="B10" s="17"/>
      <c r="C10" s="22"/>
      <c r="D10" s="6">
        <f>(C7+C8+C9)</f>
        <v>12300</v>
      </c>
    </row>
    <row r="11" spans="1:4" x14ac:dyDescent="0.25">
      <c r="A11" s="16"/>
      <c r="B11" s="17"/>
      <c r="C11" s="22"/>
      <c r="D11" s="6"/>
    </row>
    <row r="12" spans="1:4" x14ac:dyDescent="0.25">
      <c r="A12" s="16"/>
      <c r="B12" s="17"/>
      <c r="C12" s="22"/>
      <c r="D12" s="6"/>
    </row>
    <row r="13" spans="1:4" x14ac:dyDescent="0.25">
      <c r="A13" s="14" t="s">
        <v>17</v>
      </c>
      <c r="B13" s="15" t="s">
        <v>19</v>
      </c>
      <c r="C13" s="22"/>
      <c r="D13" s="6"/>
    </row>
    <row r="14" spans="1:4" x14ac:dyDescent="0.25">
      <c r="A14" s="18" t="s">
        <v>11</v>
      </c>
      <c r="B14" s="19" t="s">
        <v>20</v>
      </c>
      <c r="C14" s="22">
        <f>(250*2)*2</f>
        <v>1000</v>
      </c>
      <c r="D14" s="6"/>
    </row>
    <row r="15" spans="1:4" x14ac:dyDescent="0.25">
      <c r="A15" s="18" t="s">
        <v>13</v>
      </c>
      <c r="B15" s="19" t="s">
        <v>21</v>
      </c>
      <c r="C15" s="22">
        <f>(65*2)*2</f>
        <v>260</v>
      </c>
      <c r="D15" s="6"/>
    </row>
    <row r="16" spans="1:4" x14ac:dyDescent="0.25">
      <c r="A16" s="18" t="s">
        <v>15</v>
      </c>
      <c r="B16" s="19" t="s">
        <v>22</v>
      </c>
      <c r="C16" s="22">
        <v>1200</v>
      </c>
      <c r="D16" s="6"/>
    </row>
    <row r="17" spans="1:4" x14ac:dyDescent="0.25">
      <c r="A17" s="16"/>
      <c r="B17" s="17"/>
      <c r="C17" s="22"/>
      <c r="D17" s="6">
        <f>(C14+C15+C16)</f>
        <v>2460</v>
      </c>
    </row>
    <row r="18" spans="1:4" x14ac:dyDescent="0.25">
      <c r="A18" s="16"/>
      <c r="B18" s="17"/>
      <c r="C18" s="22"/>
      <c r="D18" s="6"/>
    </row>
    <row r="19" spans="1:4" x14ac:dyDescent="0.25">
      <c r="A19" s="16"/>
      <c r="B19" s="17"/>
      <c r="C19" s="22"/>
      <c r="D19" s="6"/>
    </row>
    <row r="20" spans="1:4" x14ac:dyDescent="0.25">
      <c r="A20" s="5"/>
      <c r="B20" s="4"/>
      <c r="C20" s="22"/>
      <c r="D20" s="6"/>
    </row>
    <row r="21" spans="1:4" x14ac:dyDescent="0.25">
      <c r="A21" s="5"/>
      <c r="B21" s="4"/>
      <c r="C21" s="22"/>
      <c r="D21" s="6"/>
    </row>
    <row r="22" spans="1:4" x14ac:dyDescent="0.25">
      <c r="A22" s="5" t="s">
        <v>5</v>
      </c>
      <c r="B22" s="4"/>
      <c r="C22" s="22"/>
      <c r="D22" s="6">
        <f>SUM(D4:D21)</f>
        <v>67260</v>
      </c>
    </row>
    <row r="23" spans="1:4" x14ac:dyDescent="0.25">
      <c r="A23" s="5" t="s">
        <v>6</v>
      </c>
      <c r="B23" s="4" t="s">
        <v>7</v>
      </c>
      <c r="C23" s="22"/>
      <c r="D23" s="6">
        <f>(D22*0.29)</f>
        <v>19505.399999999998</v>
      </c>
    </row>
    <row r="24" spans="1:4" ht="15.75" thickBot="1" x14ac:dyDescent="0.3">
      <c r="A24" s="7" t="s">
        <v>8</v>
      </c>
      <c r="B24" s="8"/>
      <c r="C24" s="23"/>
      <c r="D24" s="24">
        <f>SUM(D22:D23)</f>
        <v>86765.4</v>
      </c>
    </row>
    <row r="25" spans="1:4" x14ac:dyDescent="0.25">
      <c r="A25" s="3"/>
    </row>
    <row r="26" spans="1:4" x14ac:dyDescent="0.25">
      <c r="A26" s="3"/>
    </row>
    <row r="27" spans="1:4" x14ac:dyDescent="0.25">
      <c r="A27" s="3"/>
    </row>
    <row r="28" spans="1:4" x14ac:dyDescent="0.25">
      <c r="A28" s="3"/>
    </row>
    <row r="29" spans="1:4" x14ac:dyDescent="0.25">
      <c r="A29" s="3"/>
    </row>
    <row r="30" spans="1:4" x14ac:dyDescent="0.25">
      <c r="A30" s="3"/>
    </row>
    <row r="31" spans="1:4" x14ac:dyDescent="0.25">
      <c r="A31" s="3"/>
    </row>
    <row r="32" spans="1:4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Logsdon</dc:creator>
  <cp:lastModifiedBy>Daniel Logsdon</cp:lastModifiedBy>
  <cp:lastPrinted>2017-07-24T19:21:42Z</cp:lastPrinted>
  <dcterms:created xsi:type="dcterms:W3CDTF">2017-07-10T18:18:14Z</dcterms:created>
  <dcterms:modified xsi:type="dcterms:W3CDTF">2018-03-13T15:13:02Z</dcterms:modified>
</cp:coreProperties>
</file>